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Dan\Flood\"/>
    </mc:Choice>
  </mc:AlternateContent>
  <bookViews>
    <workbookView xWindow="0" yWindow="0" windowWidth="25200" windowHeight="12375"/>
  </bookViews>
  <sheets>
    <sheet name="Min Flood Coverg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19" i="1"/>
  <c r="C18" i="1"/>
  <c r="A4" i="1" l="1"/>
  <c r="D22" i="1" l="1"/>
  <c r="D21" i="1"/>
  <c r="C21" i="1" s="1"/>
  <c r="D20" i="1"/>
  <c r="C20" i="1" s="1"/>
  <c r="D19" i="1"/>
  <c r="D18" i="1"/>
  <c r="C23" i="1" l="1"/>
  <c r="D23" i="1"/>
  <c r="B23" i="1"/>
  <c r="B15" i="1"/>
  <c r="B25" i="1" l="1"/>
</calcChain>
</file>

<file path=xl/sharedStrings.xml><?xml version="1.0" encoding="utf-8"?>
<sst xmlns="http://schemas.openxmlformats.org/spreadsheetml/2006/main" count="27" uniqueCount="25">
  <si>
    <t>Loan #1 Balance</t>
  </si>
  <si>
    <t>Loan #3 Balance</t>
  </si>
  <si>
    <t>Loan #2 Balance</t>
  </si>
  <si>
    <t>Loan #4 Balance</t>
  </si>
  <si>
    <t>Loan #5 Balance</t>
  </si>
  <si>
    <t>Loans Secured  by Property in a SFHA</t>
  </si>
  <si>
    <t>TOTAL</t>
  </si>
  <si>
    <t>Insurable Value of Property in a SFHA</t>
  </si>
  <si>
    <t>Building #1</t>
  </si>
  <si>
    <t>Building #2</t>
  </si>
  <si>
    <t>Building #3</t>
  </si>
  <si>
    <t>Building #4</t>
  </si>
  <si>
    <t>Property Type</t>
  </si>
  <si>
    <t>R = residential</t>
  </si>
  <si>
    <t>O = other residential (apartments, nursing homes, etc.)</t>
  </si>
  <si>
    <t>N = non-residential (commercial buildings, garages, barns, etc.)</t>
  </si>
  <si>
    <t>Minimum Flood Insurance Required</t>
  </si>
  <si>
    <t>Building #5</t>
  </si>
  <si>
    <t xml:space="preserve">© 2016 Find this tool and more on Banker Tools at BankersOnline.com http://www.bankersonline.com/tools/tools.html
</t>
  </si>
  <si>
    <t>r</t>
  </si>
  <si>
    <t>n</t>
  </si>
  <si>
    <t>Max NFIP Coverage</t>
  </si>
  <si>
    <t>Revised 5/12/2016</t>
  </si>
  <si>
    <t>Ins. Amount IF</t>
  </si>
  <si>
    <t>&lt; NFIP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</si>
</sst>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8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8" fontId="1" fillId="0" borderId="0" xfId="0" applyNumberFormat="1" applyFont="1" applyAlignment="1">
      <alignment horizontal="right"/>
    </xf>
    <xf numFmtId="8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8" fontId="0" fillId="2" borderId="0" xfId="0" applyNumberFormat="1" applyFill="1" applyAlignment="1" applyProtection="1">
      <alignment horizontal="right"/>
      <protection locked="0"/>
    </xf>
    <xf numFmtId="8" fontId="0" fillId="2" borderId="0" xfId="0" applyNumberFormat="1" applyFill="1" applyAlignment="1" applyProtection="1">
      <alignment horizontal="center"/>
      <protection locked="0"/>
    </xf>
    <xf numFmtId="8" fontId="3" fillId="3" borderId="0" xfId="0" applyNumberFormat="1" applyFont="1" applyFill="1" applyAlignment="1">
      <alignment horizontal="right"/>
    </xf>
    <xf numFmtId="0" fontId="0" fillId="4" borderId="0" xfId="0" applyFill="1" applyAlignment="1" applyProtection="1">
      <alignment horizontal="right"/>
      <protection locked="0"/>
    </xf>
    <xf numFmtId="164" fontId="2" fillId="0" borderId="0" xfId="0" applyNumberFormat="1" applyFont="1" applyAlignment="1">
      <alignment horizontal="left"/>
    </xf>
    <xf numFmtId="164" fontId="2" fillId="5" borderId="0" xfId="0" applyNumberFormat="1" applyFont="1" applyFill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left"/>
      <protection locked="0"/>
    </xf>
    <xf numFmtId="8" fontId="1" fillId="0" borderId="0" xfId="0" applyNumberFormat="1" applyFont="1" applyAlignment="1">
      <alignment horizontal="center"/>
    </xf>
    <xf numFmtId="0" fontId="4" fillId="0" borderId="0" xfId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nkersonline.com/tools/too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workbookViewId="0">
      <selection activeCell="B25" sqref="B25"/>
    </sheetView>
  </sheetViews>
  <sheetFormatPr defaultRowHeight="15" x14ac:dyDescent="0.25"/>
  <cols>
    <col min="1" max="1" width="45.7109375" style="2" customWidth="1"/>
    <col min="2" max="2" width="20.7109375" style="1" customWidth="1"/>
    <col min="3" max="3" width="15.7109375" style="1" customWidth="1"/>
    <col min="4" max="4" width="18.7109375" style="1" customWidth="1"/>
    <col min="5" max="5" width="15.7109375" style="1" customWidth="1"/>
  </cols>
  <sheetData>
    <row r="2" spans="1:3" ht="15.75" x14ac:dyDescent="0.25">
      <c r="A2" s="3" t="s">
        <v>16</v>
      </c>
    </row>
    <row r="3" spans="1:3" ht="15.75" x14ac:dyDescent="0.25">
      <c r="A3" s="3"/>
    </row>
    <row r="4" spans="1:3" ht="15.75" x14ac:dyDescent="0.25">
      <c r="A4" s="13">
        <f ca="1">TODAY()</f>
        <v>42502</v>
      </c>
    </row>
    <row r="5" spans="1:3" ht="15.75" x14ac:dyDescent="0.25">
      <c r="A5" s="13"/>
    </row>
    <row r="6" spans="1:3" ht="15.75" x14ac:dyDescent="0.25">
      <c r="A6" s="14"/>
    </row>
    <row r="7" spans="1:3" ht="15.75" x14ac:dyDescent="0.25">
      <c r="A7" s="15"/>
    </row>
    <row r="9" spans="1:3" x14ac:dyDescent="0.25">
      <c r="A9" s="4" t="s">
        <v>5</v>
      </c>
    </row>
    <row r="10" spans="1:3" x14ac:dyDescent="0.25">
      <c r="A10" s="12" t="s">
        <v>0</v>
      </c>
      <c r="B10" s="9">
        <v>1300000</v>
      </c>
    </row>
    <row r="11" spans="1:3" x14ac:dyDescent="0.25">
      <c r="A11" s="12" t="s">
        <v>2</v>
      </c>
      <c r="B11" s="9">
        <v>0</v>
      </c>
    </row>
    <row r="12" spans="1:3" x14ac:dyDescent="0.25">
      <c r="A12" s="12" t="s">
        <v>1</v>
      </c>
      <c r="B12" s="9">
        <v>0</v>
      </c>
    </row>
    <row r="13" spans="1:3" x14ac:dyDescent="0.25">
      <c r="A13" s="12" t="s">
        <v>3</v>
      </c>
      <c r="B13" s="9">
        <v>0</v>
      </c>
    </row>
    <row r="14" spans="1:3" x14ac:dyDescent="0.25">
      <c r="A14" s="12" t="s">
        <v>4</v>
      </c>
      <c r="B14" s="9">
        <v>0</v>
      </c>
    </row>
    <row r="15" spans="1:3" x14ac:dyDescent="0.25">
      <c r="A15" s="5" t="s">
        <v>6</v>
      </c>
      <c r="B15" s="6">
        <f>SUM(B10:B14)</f>
        <v>1300000</v>
      </c>
    </row>
    <row r="16" spans="1:3" x14ac:dyDescent="0.25">
      <c r="C16" s="16" t="s">
        <v>23</v>
      </c>
    </row>
    <row r="17" spans="1:6" x14ac:dyDescent="0.25">
      <c r="A17" s="4" t="s">
        <v>7</v>
      </c>
      <c r="C17" s="16" t="s">
        <v>24</v>
      </c>
      <c r="D17" s="5" t="s">
        <v>21</v>
      </c>
      <c r="E17" s="5" t="s">
        <v>12</v>
      </c>
    </row>
    <row r="18" spans="1:6" x14ac:dyDescent="0.25">
      <c r="A18" s="12" t="s">
        <v>8</v>
      </c>
      <c r="B18" s="9">
        <v>235000</v>
      </c>
      <c r="C18" s="1">
        <f>IF(B18&lt;D18,B18,D18)</f>
        <v>235000</v>
      </c>
      <c r="D18" s="1">
        <f>IF(E18="r",250000,IF(E18="n",500000,IF(E18="o",500000,0)))</f>
        <v>250000</v>
      </c>
      <c r="E18" s="10" t="s">
        <v>19</v>
      </c>
      <c r="F18" s="2" t="s">
        <v>13</v>
      </c>
    </row>
    <row r="19" spans="1:6" x14ac:dyDescent="0.25">
      <c r="A19" s="12" t="s">
        <v>9</v>
      </c>
      <c r="B19" s="9">
        <v>550000</v>
      </c>
      <c r="C19" s="1">
        <f t="shared" ref="C19:C22" si="0">IF(B19&lt;D19,B19,D19)</f>
        <v>500000</v>
      </c>
      <c r="D19" s="1">
        <f>IF(E19="r",250000,IF(E19="n",500000,IF(E19="o",500000,0)))</f>
        <v>500000</v>
      </c>
      <c r="E19" s="10" t="s">
        <v>20</v>
      </c>
      <c r="F19" s="2" t="s">
        <v>14</v>
      </c>
    </row>
    <row r="20" spans="1:6" x14ac:dyDescent="0.25">
      <c r="A20" s="12" t="s">
        <v>10</v>
      </c>
      <c r="B20" s="9">
        <v>0</v>
      </c>
      <c r="C20" s="1">
        <f t="shared" si="0"/>
        <v>0</v>
      </c>
      <c r="D20" s="1">
        <f>IF(E20="r",250000,IF(E20="n",500000,IF(E20="o",500000,0)))</f>
        <v>0</v>
      </c>
      <c r="E20" s="10"/>
      <c r="F20" s="2" t="s">
        <v>15</v>
      </c>
    </row>
    <row r="21" spans="1:6" x14ac:dyDescent="0.25">
      <c r="A21" s="12" t="s">
        <v>11</v>
      </c>
      <c r="B21" s="9">
        <v>0</v>
      </c>
      <c r="C21" s="1">
        <f t="shared" si="0"/>
        <v>0</v>
      </c>
      <c r="D21" s="1">
        <f>IF(E21="r",250000,IF(E21="n",500000,IF(E21="o",500000,0)))</f>
        <v>0</v>
      </c>
      <c r="E21" s="10"/>
    </row>
    <row r="22" spans="1:6" x14ac:dyDescent="0.25">
      <c r="A22" s="12" t="s">
        <v>17</v>
      </c>
      <c r="B22" s="9">
        <v>0</v>
      </c>
      <c r="C22" s="1">
        <f t="shared" si="0"/>
        <v>0</v>
      </c>
      <c r="D22" s="1">
        <f>IF(E22="r",250000,IF(E22="n",500000,IF(E22="o",500000,0)))</f>
        <v>0</v>
      </c>
      <c r="E22" s="10"/>
    </row>
    <row r="23" spans="1:6" x14ac:dyDescent="0.25">
      <c r="A23" s="5" t="s">
        <v>6</v>
      </c>
      <c r="B23" s="6">
        <f>SUM(B18:B22)</f>
        <v>785000</v>
      </c>
      <c r="C23" s="6">
        <f>SUM(C18:C22)</f>
        <v>735000</v>
      </c>
      <c r="D23" s="6">
        <f>SUM(D18:D22)</f>
        <v>750000</v>
      </c>
    </row>
    <row r="25" spans="1:6" ht="20.100000000000001" customHeight="1" x14ac:dyDescent="0.3">
      <c r="A25" s="8" t="s">
        <v>16</v>
      </c>
      <c r="B25" s="11">
        <f>MIN(B15,B23,C23,D23)</f>
        <v>735000</v>
      </c>
    </row>
    <row r="26" spans="1:6" x14ac:dyDescent="0.25">
      <c r="B26" s="7"/>
    </row>
    <row r="27" spans="1:6" x14ac:dyDescent="0.25">
      <c r="B27" s="7"/>
    </row>
    <row r="28" spans="1:6" x14ac:dyDescent="0.25">
      <c r="A28" s="2" t="s">
        <v>22</v>
      </c>
      <c r="B28" s="7"/>
    </row>
    <row r="29" spans="1:6" ht="57.6" customHeight="1" x14ac:dyDescent="0.25">
      <c r="A29" s="17" t="s">
        <v>18</v>
      </c>
      <c r="B29" s="17"/>
      <c r="C29" s="17"/>
      <c r="D29" s="17"/>
      <c r="E29" s="17"/>
      <c r="F29" s="17"/>
    </row>
  </sheetData>
  <sheetProtection algorithmName="SHA-512" hashValue="PGyC9UfTdMM/eoyraMp3DCuTGStTQJTNZoXDPv2ndEpe4KgR05pfRW9sm2/erD5WTrkz1mvzzUw+sCCGsO3SlA==" saltValue="U6f3/dJHDP9P7RYB9amxbw==" spinCount="100000" sheet="1" objects="1" scenarios="1"/>
  <mergeCells count="1">
    <mergeCell ref="A29:F29"/>
  </mergeCells>
  <hyperlinks>
    <hyperlink ref="A29:F29" r:id="rId1" display="http://www.bankersonline.com/tools/tools.html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 Flood Coverge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Persfull</dc:creator>
  <cp:lastModifiedBy>Dan Persfull</cp:lastModifiedBy>
  <dcterms:created xsi:type="dcterms:W3CDTF">2016-02-29T18:40:19Z</dcterms:created>
  <dcterms:modified xsi:type="dcterms:W3CDTF">2016-05-12T13:00:54Z</dcterms:modified>
</cp:coreProperties>
</file>